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eriodic Compounding Interest" sheetId="1" r:id="rId1"/>
    <sheet name="Continuous Compounded Interest" sheetId="2" r:id="rId2"/>
    <sheet name="Chart" sheetId="3" r:id="rId3"/>
    <sheet name="Time value Solver" sheetId="4" r:id="rId4"/>
  </sheets>
  <calcPr calcId="145621"/>
</workbook>
</file>

<file path=xl/calcChain.xml><?xml version="1.0" encoding="utf-8"?>
<calcChain xmlns="http://schemas.openxmlformats.org/spreadsheetml/2006/main">
  <c r="H7" i="4" l="1"/>
  <c r="H5" i="4" s="1"/>
  <c r="E13" i="4"/>
  <c r="B16" i="4"/>
  <c r="E6" i="4"/>
  <c r="E3" i="4" s="1"/>
  <c r="B6" i="4"/>
  <c r="B8" i="4" s="1"/>
  <c r="H8" i="1"/>
  <c r="G6" i="1"/>
  <c r="I8" i="1" s="1"/>
  <c r="J8" i="1" s="1"/>
  <c r="H9" i="1" s="1"/>
  <c r="I9" i="1" s="1"/>
  <c r="J9" i="1" s="1"/>
  <c r="H10" i="1" s="1"/>
  <c r="I10" i="1" s="1"/>
  <c r="J10" i="1" s="1"/>
  <c r="H11" i="1" s="1"/>
  <c r="I11" i="1" s="1"/>
  <c r="J11" i="1" s="1"/>
  <c r="H12" i="1" s="1"/>
  <c r="I12" i="1" s="1"/>
  <c r="J12" i="1" s="1"/>
  <c r="H13" i="1" s="1"/>
  <c r="I13" i="1" s="1"/>
  <c r="J13" i="1" s="1"/>
  <c r="C8" i="2"/>
  <c r="D8" i="2" s="1"/>
  <c r="C8" i="1"/>
  <c r="B6" i="1"/>
  <c r="E8" i="2" l="1"/>
  <c r="C9" i="2" s="1"/>
  <c r="D8" i="1"/>
  <c r="E8" i="1" s="1"/>
  <c r="C9" i="1" s="1"/>
  <c r="D9" i="1" s="1"/>
  <c r="E9" i="1" s="1"/>
  <c r="C10" i="1" s="1"/>
  <c r="D10" i="1" s="1"/>
  <c r="E10" i="1" s="1"/>
  <c r="C11" i="1" s="1"/>
  <c r="D11" i="1" s="1"/>
  <c r="E11" i="1" s="1"/>
  <c r="C12" i="1" s="1"/>
  <c r="D12" i="1" s="1"/>
  <c r="E12" i="1" s="1"/>
  <c r="C13" i="1" s="1"/>
  <c r="D13" i="1" s="1"/>
  <c r="E13" i="1" s="1"/>
  <c r="D9" i="2" l="1"/>
  <c r="E9" i="2" s="1"/>
  <c r="C10" i="2" s="1"/>
  <c r="D10" i="2" s="1"/>
  <c r="E10" i="2" s="1"/>
  <c r="C11" i="2" s="1"/>
  <c r="D11" i="2" s="1"/>
  <c r="E11" i="2" s="1"/>
  <c r="C12" i="2" s="1"/>
  <c r="D12" i="2" s="1"/>
  <c r="E12" i="2" s="1"/>
  <c r="C13" i="2" s="1"/>
  <c r="D13" i="2" s="1"/>
  <c r="E13" i="2" s="1"/>
</calcChain>
</file>

<file path=xl/sharedStrings.xml><?xml version="1.0" encoding="utf-8"?>
<sst xmlns="http://schemas.openxmlformats.org/spreadsheetml/2006/main" count="55" uniqueCount="22">
  <si>
    <t>Compound Interest Calculator</t>
  </si>
  <si>
    <t>Principal</t>
  </si>
  <si>
    <t>Annual Interest Rate</t>
  </si>
  <si>
    <t>Periodic Interest</t>
  </si>
  <si>
    <t>B.O.Y Principal</t>
  </si>
  <si>
    <t>Interest</t>
  </si>
  <si>
    <t>Compounding Periods per year</t>
  </si>
  <si>
    <t>Compound Continuously</t>
  </si>
  <si>
    <t>5 periods</t>
  </si>
  <si>
    <t>continuous</t>
  </si>
  <si>
    <t>10 periods</t>
  </si>
  <si>
    <t>Time Value Solver</t>
  </si>
  <si>
    <t>Present Value</t>
  </si>
  <si>
    <t>Annual Interest rate</t>
  </si>
  <si>
    <t>Compounds per year</t>
  </si>
  <si>
    <t>Future Value</t>
  </si>
  <si>
    <t>Periodic Interest rate</t>
  </si>
  <si>
    <t>Time (Years)</t>
  </si>
  <si>
    <t>Periodic Compounding Interest</t>
  </si>
  <si>
    <t>Effective Interest Rate</t>
  </si>
  <si>
    <t>Continuous Compounding Interest</t>
  </si>
  <si>
    <t>Nominal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</si>
</sst>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9" fontId="0" fillId="0" borderId="0" xfId="2" applyFont="1"/>
    <xf numFmtId="164" fontId="0" fillId="0" borderId="0" xfId="2" applyNumberFormat="1" applyFont="1"/>
    <xf numFmtId="4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'Continuous Compounded Interest'!$E$7</c:f>
              <c:strCache>
                <c:ptCount val="1"/>
                <c:pt idx="0">
                  <c:v>continuous</c:v>
                </c:pt>
              </c:strCache>
            </c:strRef>
          </c:tx>
          <c:marker>
            <c:symbol val="none"/>
          </c:marker>
          <c:cat>
            <c:numRef>
              <c:f>'Continuous Compounded Interest'!$B$8:$B$13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'Continuous Compounded Interest'!$E$8:$E$13</c:f>
              <c:numCache>
                <c:formatCode>_("$"* #,##0.00_);_("$"* \(#,##0.00\);_("$"* "-"??_);_(@_)</c:formatCode>
                <c:ptCount val="6"/>
                <c:pt idx="0">
                  <c:v>2.7182818284590451</c:v>
                </c:pt>
                <c:pt idx="1">
                  <c:v>7.3890560989306486</c:v>
                </c:pt>
                <c:pt idx="2">
                  <c:v>20.085536923187661</c:v>
                </c:pt>
                <c:pt idx="3">
                  <c:v>54.598150033144215</c:v>
                </c:pt>
                <c:pt idx="4">
                  <c:v>148.41315910257654</c:v>
                </c:pt>
                <c:pt idx="5">
                  <c:v>403.42879349273494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'Periodic Compounding Interest'!$E$7</c:f>
              <c:strCache>
                <c:ptCount val="1"/>
                <c:pt idx="0">
                  <c:v>5 periods</c:v>
                </c:pt>
              </c:strCache>
            </c:strRef>
          </c:tx>
          <c:marker>
            <c:symbol val="none"/>
          </c:marker>
          <c:cat>
            <c:numRef>
              <c:f>'Periodic Compounding Interest'!$B$8:$B$13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'Periodic Compounding Interest'!$E$8:$E$13</c:f>
              <c:numCache>
                <c:formatCode>_("$"* #,##0.00_);_("$"* \(#,##0.00\);_("$"* "-"??_);_(@_)</c:formatCode>
                <c:ptCount val="6"/>
                <c:pt idx="0">
                  <c:v>2.7180100501016717</c:v>
                </c:pt>
                <c:pt idx="1">
                  <c:v>7.3875786324536925</c:v>
                </c:pt>
                <c:pt idx="2">
                  <c:v>20.079512968925499</c:v>
                </c:pt>
                <c:pt idx="3">
                  <c:v>54.576318050686361</c:v>
                </c:pt>
                <c:pt idx="4">
                  <c:v>148.33898095931082</c:v>
                </c:pt>
                <c:pt idx="5">
                  <c:v>403.18684106924729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'Periodic Compounding Interest'!$J$7</c:f>
              <c:strCache>
                <c:ptCount val="1"/>
                <c:pt idx="0">
                  <c:v>10 periods</c:v>
                </c:pt>
              </c:strCache>
            </c:strRef>
          </c:tx>
          <c:marker>
            <c:symbol val="none"/>
          </c:marker>
          <c:cat>
            <c:numRef>
              <c:f>'Periodic Compounding Interest'!$G$8:$G$13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'Periodic Compounding Interest'!$J$8:$J$13</c:f>
              <c:numCache>
                <c:formatCode>_("$"* #,##0.00_);_("$"* \(#,##0.00\);_("$"* "-"??_);_(@_)</c:formatCode>
                <c:ptCount val="6"/>
                <c:pt idx="0">
                  <c:v>2.7181459268243562</c:v>
                </c:pt>
                <c:pt idx="1">
                  <c:v>7.3883172795118384</c:v>
                </c:pt>
                <c:pt idx="2">
                  <c:v>20.082524519391114</c:v>
                </c:pt>
                <c:pt idx="3">
                  <c:v>54.587232222733221</c:v>
                </c:pt>
                <c:pt idx="4">
                  <c:v>148.37606292283755</c:v>
                </c:pt>
                <c:pt idx="5">
                  <c:v>403.30779107194525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8784"/>
        <c:axId val="97808768"/>
      </c:lineChart>
      <c:catAx>
        <c:axId val="977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08768"/>
        <c:crosses val="autoZero"/>
        <c:auto val="1"/>
        <c:lblAlgn val="ctr"/>
        <c:lblOffset val="100"/>
        <c:noMultiLvlLbl val="0"/>
      </c:catAx>
      <c:valAx>
        <c:axId val="9780876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779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</xdr:row>
      <xdr:rowOff>95250</xdr:rowOff>
    </xdr:from>
    <xdr:to>
      <xdr:col>19</xdr:col>
      <xdr:colOff>438150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0" sqref="D20"/>
    </sheetView>
  </sheetViews>
  <sheetFormatPr defaultRowHeight="15" x14ac:dyDescent="0.25"/>
  <cols>
    <col min="1" max="1" width="28" bestFit="1" customWidth="1"/>
    <col min="2" max="2" width="10.5703125" bestFit="1" customWidth="1"/>
    <col min="3" max="3" width="14" bestFit="1" customWidth="1"/>
    <col min="4" max="4" width="9.42578125" customWidth="1"/>
    <col min="5" max="5" width="13.85546875" bestFit="1" customWidth="1"/>
    <col min="6" max="6" width="28.85546875" bestFit="1" customWidth="1"/>
    <col min="8" max="8" width="14" bestFit="1" customWidth="1"/>
    <col min="9" max="9" width="9" bestFit="1" customWidth="1"/>
    <col min="10" max="10" width="13.85546875" bestFit="1" customWidth="1"/>
  </cols>
  <sheetData>
    <row r="1" spans="1:10" x14ac:dyDescent="0.25">
      <c r="A1" t="s">
        <v>0</v>
      </c>
      <c r="F1" t="s">
        <v>0</v>
      </c>
    </row>
    <row r="3" spans="1:10" x14ac:dyDescent="0.25">
      <c r="A3" t="s">
        <v>1</v>
      </c>
      <c r="B3" s="1">
        <v>1</v>
      </c>
      <c r="F3" t="s">
        <v>1</v>
      </c>
      <c r="G3" s="1">
        <v>1</v>
      </c>
    </row>
    <row r="4" spans="1:10" x14ac:dyDescent="0.25">
      <c r="A4" t="s">
        <v>2</v>
      </c>
      <c r="B4" s="2">
        <v>1</v>
      </c>
      <c r="F4" t="s">
        <v>2</v>
      </c>
      <c r="G4" s="2">
        <v>1</v>
      </c>
    </row>
    <row r="5" spans="1:10" x14ac:dyDescent="0.25">
      <c r="A5" t="s">
        <v>6</v>
      </c>
      <c r="B5">
        <v>5000</v>
      </c>
      <c r="F5" t="s">
        <v>6</v>
      </c>
      <c r="G5">
        <v>10000</v>
      </c>
    </row>
    <row r="6" spans="1:10" x14ac:dyDescent="0.25">
      <c r="A6" t="s">
        <v>3</v>
      </c>
      <c r="B6" s="3">
        <f>B4/B5</f>
        <v>2.0000000000000001E-4</v>
      </c>
      <c r="F6" t="s">
        <v>3</v>
      </c>
      <c r="G6" s="3">
        <f>G4/G5</f>
        <v>1E-4</v>
      </c>
    </row>
    <row r="7" spans="1:10" x14ac:dyDescent="0.25">
      <c r="C7" t="s">
        <v>4</v>
      </c>
      <c r="D7" t="s">
        <v>5</v>
      </c>
      <c r="E7" t="s">
        <v>8</v>
      </c>
      <c r="H7" t="s">
        <v>4</v>
      </c>
      <c r="I7" t="s">
        <v>5</v>
      </c>
      <c r="J7" t="s">
        <v>10</v>
      </c>
    </row>
    <row r="8" spans="1:10" x14ac:dyDescent="0.25">
      <c r="B8">
        <v>1</v>
      </c>
      <c r="C8" s="4">
        <f>B3</f>
        <v>1</v>
      </c>
      <c r="D8" s="1">
        <f>C8*((1+B$6)^(B$5)-1)</f>
        <v>1.7180100501016717</v>
      </c>
      <c r="E8" s="4">
        <f>D8+C8</f>
        <v>2.7180100501016717</v>
      </c>
      <c r="G8">
        <v>1</v>
      </c>
      <c r="H8" s="4">
        <f>G3</f>
        <v>1</v>
      </c>
      <c r="I8" s="1">
        <f>H8*((1+G$6)^(G$5)-1)</f>
        <v>1.7181459268243562</v>
      </c>
      <c r="J8" s="4">
        <f>I8+H8</f>
        <v>2.7181459268243562</v>
      </c>
    </row>
    <row r="9" spans="1:10" x14ac:dyDescent="0.25">
      <c r="B9">
        <v>2</v>
      </c>
      <c r="C9" s="4">
        <f>E8</f>
        <v>2.7180100501016717</v>
      </c>
      <c r="D9" s="1">
        <f>C9*((1+B$6)^(B$5)-1)</f>
        <v>4.6695685823520208</v>
      </c>
      <c r="E9" s="4">
        <f>D9+C9</f>
        <v>7.3875786324536925</v>
      </c>
      <c r="G9">
        <v>2</v>
      </c>
      <c r="H9" s="4">
        <f>J8</f>
        <v>2.7181459268243562</v>
      </c>
      <c r="I9" s="1">
        <f>H9*((1+G$6)^(G$5)-1)</f>
        <v>4.6701713526874817</v>
      </c>
      <c r="J9" s="4">
        <f>I9+H9</f>
        <v>7.3883172795118384</v>
      </c>
    </row>
    <row r="10" spans="1:10" x14ac:dyDescent="0.25">
      <c r="B10">
        <v>3</v>
      </c>
      <c r="C10" s="4">
        <f t="shared" ref="C10:C13" si="0">E9</f>
        <v>7.3875786324536925</v>
      </c>
      <c r="D10" s="1">
        <f t="shared" ref="D10:D13" si="1">C10*((1+B$6)^(B$5)-1)</f>
        <v>12.691934336471808</v>
      </c>
      <c r="E10" s="4">
        <f t="shared" ref="E10:E13" si="2">D10+C10</f>
        <v>20.079512968925499</v>
      </c>
      <c r="G10">
        <v>3</v>
      </c>
      <c r="H10" s="4">
        <f t="shared" ref="H10:H13" si="3">J9</f>
        <v>7.3883172795118384</v>
      </c>
      <c r="I10" s="1">
        <f t="shared" ref="I10:I13" si="4">H10*((1+G$6)^(G$5)-1)</f>
        <v>12.694207239879274</v>
      </c>
      <c r="J10" s="4">
        <f t="shared" ref="J10:J13" si="5">I10+H10</f>
        <v>20.082524519391114</v>
      </c>
    </row>
    <row r="11" spans="1:10" x14ac:dyDescent="0.25">
      <c r="B11">
        <v>4</v>
      </c>
      <c r="C11" s="4">
        <f t="shared" si="0"/>
        <v>20.079512968925499</v>
      </c>
      <c r="D11" s="1">
        <f t="shared" si="1"/>
        <v>34.496805081760861</v>
      </c>
      <c r="E11" s="4">
        <f t="shared" si="2"/>
        <v>54.576318050686361</v>
      </c>
      <c r="G11">
        <v>4</v>
      </c>
      <c r="H11" s="4">
        <f t="shared" si="3"/>
        <v>20.082524519391114</v>
      </c>
      <c r="I11" s="1">
        <f t="shared" si="4"/>
        <v>34.504707703342106</v>
      </c>
      <c r="J11" s="4">
        <f t="shared" si="5"/>
        <v>54.587232222733221</v>
      </c>
    </row>
    <row r="12" spans="1:10" x14ac:dyDescent="0.25">
      <c r="B12">
        <v>5</v>
      </c>
      <c r="C12" s="4">
        <f t="shared" si="0"/>
        <v>54.576318050686361</v>
      </c>
      <c r="D12" s="1">
        <f t="shared" si="1"/>
        <v>93.762662908624449</v>
      </c>
      <c r="E12" s="4">
        <f t="shared" si="2"/>
        <v>148.33898095931082</v>
      </c>
      <c r="G12">
        <v>5</v>
      </c>
      <c r="H12" s="4">
        <f t="shared" si="3"/>
        <v>54.587232222733221</v>
      </c>
      <c r="I12" s="1">
        <f t="shared" si="4"/>
        <v>93.788830700104327</v>
      </c>
      <c r="J12" s="4">
        <f t="shared" si="5"/>
        <v>148.37606292283755</v>
      </c>
    </row>
    <row r="13" spans="1:10" x14ac:dyDescent="0.25">
      <c r="B13">
        <v>6</v>
      </c>
      <c r="C13" s="4">
        <f t="shared" si="0"/>
        <v>148.33898095931082</v>
      </c>
      <c r="D13" s="1">
        <f t="shared" si="1"/>
        <v>254.84786010993651</v>
      </c>
      <c r="E13" s="4">
        <f t="shared" si="2"/>
        <v>403.18684106924729</v>
      </c>
      <c r="G13">
        <v>6</v>
      </c>
      <c r="H13" s="4">
        <f t="shared" si="3"/>
        <v>148.37606292283755</v>
      </c>
      <c r="I13" s="1">
        <f t="shared" si="4"/>
        <v>254.9317281491077</v>
      </c>
      <c r="J13" s="4">
        <f t="shared" si="5"/>
        <v>403.30779107194525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8" sqref="E8"/>
    </sheetView>
  </sheetViews>
  <sheetFormatPr defaultRowHeight="15" x14ac:dyDescent="0.25"/>
  <cols>
    <col min="1" max="1" width="28.85546875" bestFit="1" customWidth="1"/>
    <col min="2" max="2" width="10.5703125" bestFit="1" customWidth="1"/>
    <col min="3" max="3" width="14" bestFit="1" customWidth="1"/>
    <col min="5" max="5" width="13.85546875" bestFit="1" customWidth="1"/>
  </cols>
  <sheetData>
    <row r="1" spans="1:5" x14ac:dyDescent="0.25">
      <c r="A1" t="s">
        <v>0</v>
      </c>
    </row>
    <row r="3" spans="1:5" x14ac:dyDescent="0.25">
      <c r="A3" t="s">
        <v>1</v>
      </c>
      <c r="B3" s="1">
        <v>1</v>
      </c>
    </row>
    <row r="4" spans="1:5" x14ac:dyDescent="0.25">
      <c r="A4" t="s">
        <v>2</v>
      </c>
      <c r="B4" s="2">
        <v>1</v>
      </c>
    </row>
    <row r="6" spans="1:5" x14ac:dyDescent="0.25">
      <c r="A6" t="s">
        <v>7</v>
      </c>
      <c r="B6" s="3"/>
    </row>
    <row r="7" spans="1:5" x14ac:dyDescent="0.25">
      <c r="C7" t="s">
        <v>4</v>
      </c>
      <c r="D7" t="s">
        <v>5</v>
      </c>
      <c r="E7" t="s">
        <v>9</v>
      </c>
    </row>
    <row r="8" spans="1:5" x14ac:dyDescent="0.25">
      <c r="B8">
        <v>1</v>
      </c>
      <c r="C8" s="4">
        <f>B3</f>
        <v>1</v>
      </c>
      <c r="D8" s="1">
        <f>C8*(EXP(B$4)-1)</f>
        <v>1.7182818284590451</v>
      </c>
      <c r="E8" s="4">
        <f>D8+C8</f>
        <v>2.7182818284590451</v>
      </c>
    </row>
    <row r="9" spans="1:5" x14ac:dyDescent="0.25">
      <c r="B9">
        <v>2</v>
      </c>
      <c r="C9" s="4">
        <f>E8</f>
        <v>2.7182818284590451</v>
      </c>
      <c r="D9" s="1">
        <f>C9*(EXP(B$4)-1)</f>
        <v>4.670774270471604</v>
      </c>
      <c r="E9" s="4">
        <f>D9+C9</f>
        <v>7.3890560989306486</v>
      </c>
    </row>
    <row r="10" spans="1:5" x14ac:dyDescent="0.25">
      <c r="B10">
        <v>3</v>
      </c>
      <c r="C10" s="4">
        <f t="shared" ref="C10:C13" si="0">E9</f>
        <v>7.3890560989306486</v>
      </c>
      <c r="D10" s="1">
        <f t="shared" ref="D10:D13" si="1">C10*(EXP(B$4)-1)</f>
        <v>12.696480824257014</v>
      </c>
      <c r="E10" s="4">
        <f t="shared" ref="E10:E13" si="2">D10+C10</f>
        <v>20.085536923187661</v>
      </c>
    </row>
    <row r="11" spans="1:5" x14ac:dyDescent="0.25">
      <c r="B11">
        <v>4</v>
      </c>
      <c r="C11" s="4">
        <f t="shared" si="0"/>
        <v>20.085536923187661</v>
      </c>
      <c r="D11" s="1">
        <f t="shared" si="1"/>
        <v>34.512613109956554</v>
      </c>
      <c r="E11" s="4">
        <f t="shared" si="2"/>
        <v>54.598150033144215</v>
      </c>
    </row>
    <row r="12" spans="1:5" x14ac:dyDescent="0.25">
      <c r="B12">
        <v>5</v>
      </c>
      <c r="C12" s="4">
        <f t="shared" si="0"/>
        <v>54.598150033144215</v>
      </c>
      <c r="D12" s="1">
        <f t="shared" si="1"/>
        <v>93.815009069432321</v>
      </c>
      <c r="E12" s="4">
        <f t="shared" si="2"/>
        <v>148.41315910257654</v>
      </c>
    </row>
    <row r="13" spans="1:5" x14ac:dyDescent="0.25">
      <c r="B13">
        <v>6</v>
      </c>
      <c r="C13" s="4">
        <f t="shared" si="0"/>
        <v>148.41315910257654</v>
      </c>
      <c r="D13" s="1">
        <f t="shared" si="1"/>
        <v>255.0156343901584</v>
      </c>
      <c r="E13" s="4">
        <f t="shared" si="2"/>
        <v>403.42879349273494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4" sqref="B14"/>
    </sheetView>
  </sheetViews>
  <sheetFormatPr defaultRowHeight="15" x14ac:dyDescent="0.25"/>
  <cols>
    <col min="1" max="1" width="19.5703125" bestFit="1" customWidth="1"/>
    <col min="2" max="2" width="13.5703125" customWidth="1"/>
    <col min="3" max="3" width="10.5703125" customWidth="1"/>
    <col min="4" max="4" width="20" bestFit="1" customWidth="1"/>
    <col min="5" max="5" width="10.5703125" bestFit="1" customWidth="1"/>
    <col min="7" max="7" width="20" bestFit="1" customWidth="1"/>
    <col min="8" max="8" width="10.5703125" bestFit="1" customWidth="1"/>
  </cols>
  <sheetData>
    <row r="1" spans="1:8" x14ac:dyDescent="0.25">
      <c r="A1" s="6" t="s">
        <v>18</v>
      </c>
      <c r="B1" s="6"/>
      <c r="C1" s="6"/>
      <c r="D1" s="6"/>
      <c r="E1" s="6"/>
    </row>
    <row r="2" spans="1:8" x14ac:dyDescent="0.25">
      <c r="A2" s="9" t="s">
        <v>15</v>
      </c>
      <c r="B2" s="9"/>
      <c r="C2" s="5"/>
      <c r="D2" s="10" t="s">
        <v>12</v>
      </c>
      <c r="E2" s="10"/>
      <c r="G2" s="6" t="s">
        <v>11</v>
      </c>
      <c r="H2" s="6"/>
    </row>
    <row r="3" spans="1:8" x14ac:dyDescent="0.25">
      <c r="A3" t="s">
        <v>12</v>
      </c>
      <c r="B3" s="1">
        <v>5000</v>
      </c>
      <c r="C3" s="1"/>
      <c r="D3" t="s">
        <v>12</v>
      </c>
      <c r="E3" s="1">
        <f>E8/((1+E6)^(E5*E7))</f>
        <v>2000.0006528433125</v>
      </c>
      <c r="G3" s="11" t="s">
        <v>19</v>
      </c>
      <c r="H3" s="11"/>
    </row>
    <row r="4" spans="1:8" x14ac:dyDescent="0.25">
      <c r="A4" t="s">
        <v>13</v>
      </c>
      <c r="B4" s="2">
        <v>4.4999999999999998E-2</v>
      </c>
      <c r="C4" s="2"/>
      <c r="D4" t="s">
        <v>13</v>
      </c>
      <c r="E4" s="2">
        <v>0.05</v>
      </c>
      <c r="G4" t="s">
        <v>21</v>
      </c>
      <c r="H4" s="2">
        <v>0.1</v>
      </c>
    </row>
    <row r="5" spans="1:8" x14ac:dyDescent="0.25">
      <c r="A5" t="s">
        <v>14</v>
      </c>
      <c r="B5">
        <v>2</v>
      </c>
      <c r="D5" t="s">
        <v>14</v>
      </c>
      <c r="E5">
        <v>4</v>
      </c>
      <c r="G5" t="s">
        <v>19</v>
      </c>
      <c r="H5" s="3">
        <f>(((1+H7)^H6)-1)</f>
        <v>0.10250000000000004</v>
      </c>
    </row>
    <row r="6" spans="1:8" x14ac:dyDescent="0.25">
      <c r="A6" t="s">
        <v>16</v>
      </c>
      <c r="B6" s="3">
        <f>B4/B5</f>
        <v>2.2499999999999999E-2</v>
      </c>
      <c r="C6" s="3"/>
      <c r="D6" t="s">
        <v>16</v>
      </c>
      <c r="E6" s="3">
        <f>E4/E5</f>
        <v>1.2500000000000001E-2</v>
      </c>
      <c r="G6" t="s">
        <v>14</v>
      </c>
      <c r="H6">
        <v>2</v>
      </c>
    </row>
    <row r="7" spans="1:8" x14ac:dyDescent="0.25">
      <c r="A7" t="s">
        <v>17</v>
      </c>
      <c r="B7">
        <v>5</v>
      </c>
      <c r="D7" t="s">
        <v>17</v>
      </c>
      <c r="E7">
        <v>10</v>
      </c>
      <c r="G7" t="s">
        <v>16</v>
      </c>
      <c r="H7" s="3">
        <f>H4/H6</f>
        <v>0.05</v>
      </c>
    </row>
    <row r="8" spans="1:8" x14ac:dyDescent="0.25">
      <c r="A8" t="s">
        <v>15</v>
      </c>
      <c r="B8" s="1">
        <f>B3*((1+B6)^(B5*B7))</f>
        <v>6246.017132310626</v>
      </c>
      <c r="C8" s="1"/>
      <c r="D8" t="s">
        <v>15</v>
      </c>
      <c r="E8" s="1">
        <v>3287.24</v>
      </c>
    </row>
    <row r="9" spans="1:8" x14ac:dyDescent="0.25">
      <c r="H9" s="1"/>
    </row>
    <row r="11" spans="1:8" x14ac:dyDescent="0.25">
      <c r="A11" s="6" t="s">
        <v>20</v>
      </c>
      <c r="B11" s="6"/>
      <c r="C11" s="6"/>
      <c r="D11" s="6"/>
      <c r="E11" s="6"/>
    </row>
    <row r="12" spans="1:8" x14ac:dyDescent="0.25">
      <c r="A12" s="7" t="s">
        <v>15</v>
      </c>
      <c r="B12" s="7"/>
      <c r="D12" s="8" t="s">
        <v>12</v>
      </c>
      <c r="E12" s="8"/>
    </row>
    <row r="13" spans="1:8" x14ac:dyDescent="0.25">
      <c r="A13" t="s">
        <v>12</v>
      </c>
      <c r="B13" s="1">
        <v>200</v>
      </c>
      <c r="D13" t="s">
        <v>12</v>
      </c>
      <c r="E13" s="1">
        <f>E16/(EXP(E14*E15))</f>
        <v>4434.6021835857873</v>
      </c>
    </row>
    <row r="14" spans="1:8" x14ac:dyDescent="0.25">
      <c r="A14" t="s">
        <v>13</v>
      </c>
      <c r="B14" s="2">
        <v>4.2500000000000003E-2</v>
      </c>
      <c r="D14" t="s">
        <v>13</v>
      </c>
      <c r="E14" s="2">
        <v>4.8000000000000001E-2</v>
      </c>
    </row>
    <row r="15" spans="1:8" x14ac:dyDescent="0.25">
      <c r="A15" t="s">
        <v>17</v>
      </c>
      <c r="B15">
        <v>3</v>
      </c>
      <c r="D15" t="s">
        <v>17</v>
      </c>
      <c r="E15">
        <v>2.5</v>
      </c>
    </row>
    <row r="16" spans="1:8" x14ac:dyDescent="0.25">
      <c r="A16" t="s">
        <v>15</v>
      </c>
      <c r="B16" s="1">
        <f>B13*EXP(B15*B14)</f>
        <v>227.19697364823239</v>
      </c>
      <c r="D16" t="s">
        <v>15</v>
      </c>
      <c r="E16" s="1">
        <v>5000</v>
      </c>
    </row>
  </sheetData>
  <mergeCells count="8">
    <mergeCell ref="G2:H2"/>
    <mergeCell ref="G3:H3"/>
    <mergeCell ref="A1:E1"/>
    <mergeCell ref="A12:B12"/>
    <mergeCell ref="D12:E12"/>
    <mergeCell ref="A11:E11"/>
    <mergeCell ref="A2:B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Periodic Compounding Interest</vt:lpstr>
      <vt:lpstr>Continuous Compounded Interest</vt:lpstr>
      <vt:lpstr>Chart</vt:lpstr>
      <vt:lpstr>Time value Solver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2015-03-19T04:36:53Z</dcterms:created>
  <dcterms:modified xsi:type="dcterms:W3CDTF">2015-05-08T00:21:17Z</dcterms:modified>
</cp:coreProperties>
</file>